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공고문_협회 사이트\"/>
    </mc:Choice>
  </mc:AlternateContent>
  <bookViews>
    <workbookView xWindow="0" yWindow="0" windowWidth="22992" windowHeight="9060"/>
  </bookViews>
  <sheets>
    <sheet name="구매확인서 입금액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6" i="1" l="1"/>
  <c r="G7" i="1"/>
  <c r="G8" i="1"/>
  <c r="I8" i="1" s="1"/>
  <c r="G9" i="1"/>
  <c r="G10" i="1"/>
  <c r="G11" i="1"/>
  <c r="G12" i="1"/>
  <c r="G13" i="1"/>
  <c r="G14" i="1"/>
  <c r="G15" i="1"/>
  <c r="G16" i="1"/>
  <c r="H6" i="1"/>
  <c r="H7" i="1"/>
  <c r="H8" i="1"/>
  <c r="H9" i="1"/>
  <c r="H10" i="1"/>
  <c r="H11" i="1"/>
  <c r="H12" i="1"/>
  <c r="H13" i="1"/>
  <c r="H14" i="1"/>
  <c r="H15" i="1"/>
  <c r="H16" i="1"/>
  <c r="H5" i="1"/>
  <c r="I9" i="1" l="1"/>
  <c r="I10" i="1"/>
  <c r="I7" i="1"/>
  <c r="I16" i="1"/>
  <c r="I12" i="1"/>
  <c r="I11" i="1"/>
  <c r="I15" i="1"/>
  <c r="I14" i="1"/>
  <c r="I6" i="1"/>
  <c r="I13" i="1"/>
  <c r="G5" i="1" l="1"/>
  <c r="I5" i="1" s="1"/>
  <c r="I17" i="1" s="1"/>
</calcChain>
</file>

<file path=xl/sharedStrings.xml><?xml version="1.0" encoding="utf-8"?>
<sst xmlns="http://schemas.openxmlformats.org/spreadsheetml/2006/main" count="54" uniqueCount="46">
  <si>
    <t>입금일</t>
    <phoneticPr fontId="1" type="noConversion"/>
  </si>
  <si>
    <t>구매확인서 No.</t>
    <phoneticPr fontId="1" type="noConversion"/>
  </si>
  <si>
    <t>금액(KRW)</t>
    <phoneticPr fontId="1" type="noConversion"/>
  </si>
  <si>
    <t>금액(USD)</t>
    <phoneticPr fontId="1" type="noConversion"/>
  </si>
  <si>
    <t>입금일 매매기준율(환율)</t>
    <phoneticPr fontId="1" type="noConversion"/>
  </si>
  <si>
    <t>구매확인서 원화-&gt;USD</t>
    <phoneticPr fontId="1" type="noConversion"/>
  </si>
  <si>
    <t>구매확인서 USD</t>
    <phoneticPr fontId="1" type="noConversion"/>
  </si>
  <si>
    <t>구매확인서 USD전체</t>
    <phoneticPr fontId="1" type="noConversion"/>
  </si>
  <si>
    <t>R012BCD3456</t>
    <phoneticPr fontId="1" type="noConversion"/>
  </si>
  <si>
    <t>R012BCD9205</t>
    <phoneticPr fontId="1" type="noConversion"/>
  </si>
  <si>
    <t>RPL387491FQ</t>
    <phoneticPr fontId="1" type="noConversion"/>
  </si>
  <si>
    <t>RPL387174KS</t>
    <phoneticPr fontId="1" type="noConversion"/>
  </si>
  <si>
    <t>RSEL47128AM</t>
    <phoneticPr fontId="1" type="noConversion"/>
  </si>
  <si>
    <t>RSEL47857ME</t>
    <phoneticPr fontId="1" type="noConversion"/>
  </si>
  <si>
    <t>RSEL16534OQ</t>
    <phoneticPr fontId="1" type="noConversion"/>
  </si>
  <si>
    <t>RAN2837123</t>
    <phoneticPr fontId="1" type="noConversion"/>
  </si>
  <si>
    <t>RAN2837745</t>
    <phoneticPr fontId="1" type="noConversion"/>
  </si>
  <si>
    <t>RAN2837482</t>
    <phoneticPr fontId="1" type="noConversion"/>
  </si>
  <si>
    <t>RAN2837027</t>
    <phoneticPr fontId="1" type="noConversion"/>
  </si>
  <si>
    <t>RAN2837657</t>
    <phoneticPr fontId="1" type="noConversion"/>
  </si>
  <si>
    <t>1. 입금일-실제 금액이 계좌로 입금된 날짜를 말함.</t>
    <phoneticPr fontId="1" type="noConversion"/>
  </si>
  <si>
    <t>2. 금액-달러로 받은 경우 USD란에 기재, 원KRW으로 받은 경우는 KRW란에 기재 (기타 화폐라면 D셀 괄호에 그 화폐 표시 후 작성</t>
    <phoneticPr fontId="1" type="noConversion"/>
  </si>
  <si>
    <t xml:space="preserve">         둘로 나눠 받은 경우 둘다 기재. </t>
    <phoneticPr fontId="1" type="noConversion"/>
  </si>
  <si>
    <t>3. 입금일 매매기준율-금액이 계좌로 입금된 날짜의 매매기준율을 적음. 구매확인서 상의 물품공급일 기준이 아님.</t>
    <phoneticPr fontId="1" type="noConversion"/>
  </si>
  <si>
    <t>4. 구매확인서 원화-&gt;USD[G셀]-원화로 받은 돈은 입금일 매매기준율에 따라 달러로 환산 (신청시 수출실적을 USD로 인정하기 때문에)</t>
    <phoneticPr fontId="1" type="noConversion"/>
  </si>
  <si>
    <t xml:space="preserve">6. 구매확인서 USD전체[I셀]- G셀 값+H셀 값 </t>
    <phoneticPr fontId="1" type="noConversion"/>
  </si>
  <si>
    <t xml:space="preserve">        * 6번에 대한 보충설명. 3가지 경우가 있는 것이나 간단하게 6번 설명처럼 하세요.</t>
    <phoneticPr fontId="1" type="noConversion"/>
  </si>
  <si>
    <t xml:space="preserve">  </t>
    <phoneticPr fontId="1" type="noConversion"/>
  </si>
  <si>
    <t xml:space="preserve">          2) 입금이 원화(혹은 기타화폐)       - (G셀=I셀)</t>
    <phoneticPr fontId="1" type="noConversion"/>
  </si>
  <si>
    <t xml:space="preserve">          1) 입금이 달러로 된 경우             - (H셀=I셀)</t>
    <phoneticPr fontId="1" type="noConversion"/>
  </si>
  <si>
    <t xml:space="preserve">          3) 입금이 원화(혹은 기타화폐)+달러- (G셀+H셀=I셀)</t>
    <phoneticPr fontId="1" type="noConversion"/>
  </si>
  <si>
    <t>7. 총합-I 열의 총합</t>
    <phoneticPr fontId="1" type="noConversion"/>
  </si>
  <si>
    <t>※절대 셀 순서를 바꾸지 마세요!</t>
    <phoneticPr fontId="1" type="noConversion"/>
  </si>
  <si>
    <t>구매확인서에 의한 간접수출 입금액 확인서</t>
    <phoneticPr fontId="1" type="noConversion"/>
  </si>
  <si>
    <t>Customer(송금자)</t>
    <phoneticPr fontId="1" type="noConversion"/>
  </si>
  <si>
    <t>은행                      지점장 (인)</t>
    <phoneticPr fontId="1" type="noConversion"/>
  </si>
  <si>
    <t>산업통상자원부장관 귀하</t>
    <phoneticPr fontId="1" type="noConversion"/>
  </si>
  <si>
    <t>000상사</t>
    <phoneticPr fontId="1" type="noConversion"/>
  </si>
  <si>
    <t>APPLE</t>
    <phoneticPr fontId="1" type="noConversion"/>
  </si>
  <si>
    <t>ㅇㅇ전자</t>
    <phoneticPr fontId="1" type="noConversion"/>
  </si>
  <si>
    <t>ㅇㅇ통신</t>
    <phoneticPr fontId="1" type="noConversion"/>
  </si>
  <si>
    <t>* 매매기준율 : 서울외국환 중개 환율 참조  http://www.smbs.biz/ExRate/TodayExRate.jsp</t>
  </si>
  <si>
    <t>총합</t>
    <phoneticPr fontId="1" type="noConversion"/>
  </si>
  <si>
    <t>5. 구매확인서 USD[H셀]-입금을 달러로 받은 경우 받은 돈을 그대로 적어주면 되고, 원화나 기타화폐인 경우 공란으로 비워둠.</t>
    <phoneticPr fontId="1" type="noConversion"/>
  </si>
  <si>
    <t>산업통상자원부 공고 제2019-424호에 의거, 위와 같이 확인 발급합니다.</t>
    <phoneticPr fontId="1" type="noConversion"/>
  </si>
  <si>
    <t>2019.        .        .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</si>
</sst>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0_);[Red]\(0\)"/>
    <numFmt numFmtId="177" formatCode="0.00_ "/>
    <numFmt numFmtId="178" formatCode="[$-409]mmm&quot;-&quot;yy;@"/>
    <numFmt numFmtId="179" formatCode="yyyy&quot;-&quot;m&quot;-&quot;d;@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rgb="FFFF000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179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/>
      <protection locked="0"/>
    </xf>
    <xf numFmtId="41" fontId="4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center" vertical="center"/>
      <protection locked="0"/>
    </xf>
    <xf numFmtId="43" fontId="0" fillId="0" borderId="2" xfId="0" applyNumberFormat="1" applyBorder="1" applyAlignment="1" applyProtection="1">
      <alignment horizontal="center" vertical="center"/>
      <protection locked="0"/>
    </xf>
    <xf numFmtId="41" fontId="0" fillId="0" borderId="2" xfId="0" applyNumberForma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41" fontId="4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43" fontId="0" fillId="0" borderId="1" xfId="0" applyNumberFormat="1" applyBorder="1" applyAlignment="1" applyProtection="1">
      <alignment horizontal="center" vertical="center"/>
      <protection locked="0"/>
    </xf>
    <xf numFmtId="41" fontId="0" fillId="0" borderId="1" xfId="0" applyNumberFormat="1" applyBorder="1" applyAlignment="1" applyProtection="1">
      <alignment horizontal="center" vertical="center"/>
      <protection locked="0"/>
    </xf>
    <xf numFmtId="178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41" fontId="4" fillId="4" borderId="1" xfId="0" applyNumberFormat="1" applyFont="1" applyFill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41" fontId="0" fillId="0" borderId="0" xfId="0" applyNumberFormat="1" applyFill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176" fontId="4" fillId="3" borderId="3" xfId="0" applyNumberFormat="1" applyFont="1" applyFill="1" applyBorder="1" applyAlignment="1" applyProtection="1">
      <alignment horizontal="center" vertical="center"/>
    </xf>
    <xf numFmtId="176" fontId="4" fillId="3" borderId="4" xfId="0" applyNumberFormat="1" applyFont="1" applyFill="1" applyBorder="1" applyAlignment="1" applyProtection="1">
      <alignment horizontal="center" vertical="center"/>
    </xf>
    <xf numFmtId="176" fontId="4" fillId="3" borderId="5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1" fontId="5" fillId="0" borderId="0" xfId="0" applyNumberFormat="1" applyFont="1" applyFill="1" applyAlignment="1" applyProtection="1">
      <alignment horizontal="right" vertical="center" wrapText="1"/>
      <protection locked="0"/>
    </xf>
    <xf numFmtId="41" fontId="6" fillId="0" borderId="0" xfId="0" applyNumberFormat="1" applyFont="1" applyFill="1" applyAlignment="1" applyProtection="1">
      <alignment horizontal="left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85" zoomScaleNormal="85" workbookViewId="0">
      <selection activeCell="A19" sqref="A19:I19"/>
    </sheetView>
  </sheetViews>
  <sheetFormatPr defaultColWidth="9" defaultRowHeight="17.399999999999999" x14ac:dyDescent="0.4"/>
  <cols>
    <col min="1" max="1" width="10.3984375" style="2" bestFit="1" customWidth="1"/>
    <col min="2" max="2" width="17.3984375" style="2" customWidth="1"/>
    <col min="3" max="3" width="14.09765625" style="2" customWidth="1"/>
    <col min="4" max="4" width="16.59765625" style="2" customWidth="1"/>
    <col min="5" max="5" width="17.3984375" style="2" customWidth="1"/>
    <col min="6" max="6" width="23.5" style="2" bestFit="1" customWidth="1"/>
    <col min="7" max="7" width="22.3984375" style="2" customWidth="1"/>
    <col min="8" max="8" width="15.8984375" style="2" customWidth="1"/>
    <col min="9" max="9" width="20.3984375" style="2" customWidth="1"/>
    <col min="10" max="10" width="16.19921875" style="2" customWidth="1"/>
    <col min="11" max="16384" width="9" style="2"/>
  </cols>
  <sheetData>
    <row r="1" spans="1:9" ht="27.6" x14ac:dyDescent="0.4">
      <c r="A1" s="27" t="s">
        <v>33</v>
      </c>
      <c r="B1" s="27"/>
      <c r="C1" s="27"/>
      <c r="D1" s="27"/>
      <c r="E1" s="27"/>
      <c r="F1" s="27"/>
      <c r="G1" s="27"/>
      <c r="H1" s="27"/>
      <c r="I1" s="27"/>
    </row>
    <row r="2" spans="1:9" ht="19.2" x14ac:dyDescent="0.4">
      <c r="A2" s="1"/>
      <c r="B2" s="26" t="s">
        <v>41</v>
      </c>
      <c r="C2" s="1"/>
      <c r="D2" s="1"/>
      <c r="E2" s="1"/>
      <c r="F2" s="1"/>
      <c r="G2" s="1"/>
      <c r="H2" s="1"/>
      <c r="I2" s="1"/>
    </row>
    <row r="3" spans="1:9" ht="19.8" thickBot="1" x14ac:dyDescent="0.45">
      <c r="A3" s="1"/>
      <c r="B3" s="26"/>
      <c r="C3" s="1"/>
      <c r="D3" s="1"/>
      <c r="E3" s="1"/>
      <c r="F3" s="1"/>
      <c r="G3" s="1"/>
      <c r="H3" s="1"/>
      <c r="I3" s="1"/>
    </row>
    <row r="4" spans="1:9" ht="18" thickBot="1" x14ac:dyDescent="0.45">
      <c r="A4" s="23" t="s">
        <v>0</v>
      </c>
      <c r="B4" s="24" t="s">
        <v>34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5" t="s">
        <v>7</v>
      </c>
    </row>
    <row r="5" spans="1:9" x14ac:dyDescent="0.4">
      <c r="A5" s="3">
        <v>43286</v>
      </c>
      <c r="B5" s="4" t="s">
        <v>37</v>
      </c>
      <c r="C5" s="5" t="s">
        <v>8</v>
      </c>
      <c r="D5" s="6">
        <v>1133400</v>
      </c>
      <c r="E5" s="6">
        <v>0</v>
      </c>
      <c r="F5" s="7">
        <v>1067.7</v>
      </c>
      <c r="G5" s="8">
        <f>D5/F5</f>
        <v>1061.5341388030345</v>
      </c>
      <c r="H5" s="8">
        <f>E5</f>
        <v>0</v>
      </c>
      <c r="I5" s="9">
        <f>G5+H5</f>
        <v>1061.5341388030345</v>
      </c>
    </row>
    <row r="6" spans="1:9" x14ac:dyDescent="0.4">
      <c r="A6" s="3">
        <v>43287</v>
      </c>
      <c r="B6" s="10" t="s">
        <v>37</v>
      </c>
      <c r="C6" s="11" t="s">
        <v>9</v>
      </c>
      <c r="D6" s="12">
        <v>45999360</v>
      </c>
      <c r="E6" s="12">
        <v>0</v>
      </c>
      <c r="F6" s="13">
        <v>1066.4000000000001</v>
      </c>
      <c r="G6" s="8">
        <f t="shared" ref="G6:G16" si="0">D6/F6</f>
        <v>43135.183795948986</v>
      </c>
      <c r="H6" s="14">
        <f t="shared" ref="H6:H16" si="1">E6</f>
        <v>0</v>
      </c>
      <c r="I6" s="9">
        <f t="shared" ref="I6:I16" si="2">G6+H6</f>
        <v>43135.183795948986</v>
      </c>
    </row>
    <row r="7" spans="1:9" x14ac:dyDescent="0.4">
      <c r="A7" s="3">
        <v>43288</v>
      </c>
      <c r="B7" s="10" t="s">
        <v>38</v>
      </c>
      <c r="C7" s="11" t="s">
        <v>10</v>
      </c>
      <c r="D7" s="12">
        <v>0</v>
      </c>
      <c r="E7" s="12">
        <v>71746</v>
      </c>
      <c r="F7" s="13">
        <v>1075.3</v>
      </c>
      <c r="G7" s="8">
        <f t="shared" si="0"/>
        <v>0</v>
      </c>
      <c r="H7" s="14">
        <f t="shared" si="1"/>
        <v>71746</v>
      </c>
      <c r="I7" s="9">
        <f t="shared" si="2"/>
        <v>71746</v>
      </c>
    </row>
    <row r="8" spans="1:9" x14ac:dyDescent="0.4">
      <c r="A8" s="3">
        <v>43289</v>
      </c>
      <c r="B8" s="10" t="s">
        <v>38</v>
      </c>
      <c r="C8" s="11" t="s">
        <v>11</v>
      </c>
      <c r="D8" s="12">
        <v>2078036</v>
      </c>
      <c r="E8" s="12">
        <v>1907</v>
      </c>
      <c r="F8" s="13">
        <v>1075.3</v>
      </c>
      <c r="G8" s="8">
        <f t="shared" si="0"/>
        <v>1932.5174369943272</v>
      </c>
      <c r="H8" s="14">
        <f t="shared" si="1"/>
        <v>1907</v>
      </c>
      <c r="I8" s="9">
        <f t="shared" si="2"/>
        <v>3839.517436994327</v>
      </c>
    </row>
    <row r="9" spans="1:9" x14ac:dyDescent="0.4">
      <c r="A9" s="3">
        <v>43290</v>
      </c>
      <c r="B9" s="10" t="s">
        <v>39</v>
      </c>
      <c r="C9" s="11" t="s">
        <v>12</v>
      </c>
      <c r="D9" s="12">
        <v>426600</v>
      </c>
      <c r="E9" s="12">
        <v>0</v>
      </c>
      <c r="F9" s="13">
        <v>1075.3</v>
      </c>
      <c r="G9" s="8">
        <f t="shared" si="0"/>
        <v>396.72649493164698</v>
      </c>
      <c r="H9" s="14">
        <f t="shared" si="1"/>
        <v>0</v>
      </c>
      <c r="I9" s="9">
        <f t="shared" si="2"/>
        <v>396.72649493164698</v>
      </c>
    </row>
    <row r="10" spans="1:9" x14ac:dyDescent="0.4">
      <c r="A10" s="3">
        <v>43291</v>
      </c>
      <c r="B10" s="10" t="s">
        <v>39</v>
      </c>
      <c r="C10" s="11" t="s">
        <v>13</v>
      </c>
      <c r="D10" s="12">
        <v>13552710</v>
      </c>
      <c r="E10" s="12">
        <v>0</v>
      </c>
      <c r="F10" s="13">
        <v>1075.3</v>
      </c>
      <c r="G10" s="8">
        <f t="shared" si="0"/>
        <v>12603.654794010974</v>
      </c>
      <c r="H10" s="14">
        <f t="shared" si="1"/>
        <v>0</v>
      </c>
      <c r="I10" s="9">
        <f t="shared" si="2"/>
        <v>12603.654794010974</v>
      </c>
    </row>
    <row r="11" spans="1:9" x14ac:dyDescent="0.4">
      <c r="A11" s="3">
        <v>43292</v>
      </c>
      <c r="B11" s="10" t="s">
        <v>39</v>
      </c>
      <c r="C11" s="11" t="s">
        <v>14</v>
      </c>
      <c r="D11" s="12">
        <v>0</v>
      </c>
      <c r="E11" s="12">
        <v>1000000</v>
      </c>
      <c r="F11" s="13">
        <v>1075.3</v>
      </c>
      <c r="G11" s="8">
        <f t="shared" si="0"/>
        <v>0</v>
      </c>
      <c r="H11" s="14">
        <f t="shared" si="1"/>
        <v>1000000</v>
      </c>
      <c r="I11" s="9">
        <f t="shared" si="2"/>
        <v>1000000</v>
      </c>
    </row>
    <row r="12" spans="1:9" x14ac:dyDescent="0.4">
      <c r="A12" s="3">
        <v>43293</v>
      </c>
      <c r="B12" s="10" t="s">
        <v>40</v>
      </c>
      <c r="C12" s="11" t="s">
        <v>15</v>
      </c>
      <c r="D12" s="12">
        <v>1081270</v>
      </c>
      <c r="E12" s="12">
        <v>0</v>
      </c>
      <c r="F12" s="13">
        <v>1073.2</v>
      </c>
      <c r="G12" s="8">
        <f t="shared" si="0"/>
        <v>1007.519567648155</v>
      </c>
      <c r="H12" s="14">
        <f t="shared" si="1"/>
        <v>0</v>
      </c>
      <c r="I12" s="9">
        <f t="shared" si="2"/>
        <v>1007.519567648155</v>
      </c>
    </row>
    <row r="13" spans="1:9" x14ac:dyDescent="0.4">
      <c r="A13" s="3">
        <v>43294</v>
      </c>
      <c r="B13" s="10" t="s">
        <v>40</v>
      </c>
      <c r="C13" s="11" t="s">
        <v>16</v>
      </c>
      <c r="D13" s="12">
        <v>18778800</v>
      </c>
      <c r="E13" s="12">
        <v>0</v>
      </c>
      <c r="F13" s="13">
        <v>1073.2</v>
      </c>
      <c r="G13" s="8">
        <f t="shared" si="0"/>
        <v>17497.950055907564</v>
      </c>
      <c r="H13" s="14">
        <f t="shared" si="1"/>
        <v>0</v>
      </c>
      <c r="I13" s="9">
        <f t="shared" si="2"/>
        <v>17497.950055907564</v>
      </c>
    </row>
    <row r="14" spans="1:9" x14ac:dyDescent="0.4">
      <c r="A14" s="3">
        <v>43295</v>
      </c>
      <c r="B14" s="10" t="s">
        <v>40</v>
      </c>
      <c r="C14" s="11" t="s">
        <v>17</v>
      </c>
      <c r="D14" s="12">
        <v>1293000</v>
      </c>
      <c r="E14" s="12">
        <v>20200</v>
      </c>
      <c r="F14" s="13">
        <v>1073.2</v>
      </c>
      <c r="G14" s="8">
        <f t="shared" si="0"/>
        <v>1204.8080506895267</v>
      </c>
      <c r="H14" s="14">
        <f t="shared" si="1"/>
        <v>20200</v>
      </c>
      <c r="I14" s="9">
        <f t="shared" si="2"/>
        <v>21404.808050689528</v>
      </c>
    </row>
    <row r="15" spans="1:9" x14ac:dyDescent="0.4">
      <c r="A15" s="3">
        <v>43296</v>
      </c>
      <c r="B15" s="10" t="s">
        <v>40</v>
      </c>
      <c r="C15" s="11" t="s">
        <v>18</v>
      </c>
      <c r="D15" s="12">
        <v>12873400</v>
      </c>
      <c r="E15" s="12">
        <v>0</v>
      </c>
      <c r="F15" s="13">
        <v>1073.2</v>
      </c>
      <c r="G15" s="14">
        <f t="shared" si="0"/>
        <v>11995.341036153559</v>
      </c>
      <c r="H15" s="14">
        <f t="shared" si="1"/>
        <v>0</v>
      </c>
      <c r="I15" s="9">
        <f t="shared" si="2"/>
        <v>11995.341036153559</v>
      </c>
    </row>
    <row r="16" spans="1:9" x14ac:dyDescent="0.4">
      <c r="A16" s="3">
        <v>43297</v>
      </c>
      <c r="B16" s="10" t="s">
        <v>40</v>
      </c>
      <c r="C16" s="11" t="s">
        <v>19</v>
      </c>
      <c r="D16" s="12">
        <v>0</v>
      </c>
      <c r="E16" s="12">
        <v>31848</v>
      </c>
      <c r="F16" s="13">
        <v>1073.2</v>
      </c>
      <c r="G16" s="14">
        <f t="shared" si="0"/>
        <v>0</v>
      </c>
      <c r="H16" s="15">
        <f t="shared" si="1"/>
        <v>31848</v>
      </c>
      <c r="I16" s="9">
        <f t="shared" si="2"/>
        <v>31848</v>
      </c>
    </row>
    <row r="17" spans="1:9" x14ac:dyDescent="0.4">
      <c r="A17" s="16" t="s">
        <v>42</v>
      </c>
      <c r="B17" s="17"/>
      <c r="C17" s="17"/>
      <c r="D17" s="17"/>
      <c r="E17" s="17"/>
      <c r="F17" s="17"/>
      <c r="G17" s="17"/>
      <c r="H17" s="17"/>
      <c r="I17" s="18">
        <f>SUM(I5:I16)</f>
        <v>1216536.2353710877</v>
      </c>
    </row>
    <row r="18" spans="1:9" x14ac:dyDescent="0.4">
      <c r="A18" s="19"/>
      <c r="I18" s="20"/>
    </row>
    <row r="19" spans="1:9" ht="25.2" x14ac:dyDescent="0.4">
      <c r="A19" s="28" t="s">
        <v>44</v>
      </c>
      <c r="B19" s="28"/>
      <c r="C19" s="28"/>
      <c r="D19" s="28"/>
      <c r="E19" s="28"/>
      <c r="F19" s="28"/>
      <c r="G19" s="28"/>
      <c r="H19" s="28"/>
      <c r="I19" s="28"/>
    </row>
    <row r="20" spans="1:9" ht="25.2" x14ac:dyDescent="0.4">
      <c r="A20" s="28" t="s">
        <v>45</v>
      </c>
      <c r="B20" s="28"/>
      <c r="C20" s="28"/>
      <c r="D20" s="28"/>
      <c r="E20" s="28"/>
      <c r="F20" s="28"/>
      <c r="G20" s="28"/>
      <c r="H20" s="28"/>
      <c r="I20" s="28"/>
    </row>
    <row r="21" spans="1:9" ht="25.2" x14ac:dyDescent="0.4">
      <c r="A21" s="28" t="s">
        <v>35</v>
      </c>
      <c r="B21" s="28"/>
      <c r="C21" s="28"/>
      <c r="D21" s="28"/>
      <c r="E21" s="28"/>
      <c r="F21" s="28"/>
      <c r="G21" s="28"/>
      <c r="H21" s="28"/>
      <c r="I21" s="28"/>
    </row>
    <row r="22" spans="1:9" ht="25.2" x14ac:dyDescent="0.4">
      <c r="A22" s="29" t="s">
        <v>36</v>
      </c>
      <c r="B22" s="29"/>
      <c r="C22" s="29"/>
      <c r="D22" s="29"/>
      <c r="E22" s="29"/>
      <c r="F22" s="29"/>
      <c r="G22" s="29"/>
      <c r="H22" s="29"/>
      <c r="I22" s="29"/>
    </row>
    <row r="24" spans="1:9" x14ac:dyDescent="0.4">
      <c r="C24" s="21" t="s">
        <v>32</v>
      </c>
    </row>
    <row r="26" spans="1:9" x14ac:dyDescent="0.4">
      <c r="B26" s="2" t="s">
        <v>20</v>
      </c>
    </row>
    <row r="27" spans="1:9" x14ac:dyDescent="0.4">
      <c r="B27" s="2" t="s">
        <v>21</v>
      </c>
    </row>
    <row r="28" spans="1:9" x14ac:dyDescent="0.4">
      <c r="B28" s="2" t="s">
        <v>22</v>
      </c>
    </row>
    <row r="29" spans="1:9" x14ac:dyDescent="0.4">
      <c r="B29" s="2" t="s">
        <v>23</v>
      </c>
    </row>
    <row r="30" spans="1:9" x14ac:dyDescent="0.4">
      <c r="B30" s="2" t="s">
        <v>24</v>
      </c>
    </row>
    <row r="31" spans="1:9" x14ac:dyDescent="0.4">
      <c r="B31" s="2" t="s">
        <v>43</v>
      </c>
    </row>
    <row r="32" spans="1:9" x14ac:dyDescent="0.4">
      <c r="B32" s="2" t="s">
        <v>25</v>
      </c>
    </row>
    <row r="33" spans="1:2" x14ac:dyDescent="0.4">
      <c r="B33" s="2" t="s">
        <v>26</v>
      </c>
    </row>
    <row r="34" spans="1:2" x14ac:dyDescent="0.4">
      <c r="B34" s="2" t="s">
        <v>29</v>
      </c>
    </row>
    <row r="35" spans="1:2" x14ac:dyDescent="0.4">
      <c r="B35" s="2" t="s">
        <v>28</v>
      </c>
    </row>
    <row r="36" spans="1:2" x14ac:dyDescent="0.4">
      <c r="A36" s="2" t="s">
        <v>27</v>
      </c>
      <c r="B36" s="2" t="s">
        <v>30</v>
      </c>
    </row>
    <row r="37" spans="1:2" x14ac:dyDescent="0.4">
      <c r="B37" s="22" t="s">
        <v>31</v>
      </c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I1"/>
    <mergeCell ref="A19:I19"/>
    <mergeCell ref="A20:I20"/>
    <mergeCell ref="A21:I21"/>
    <mergeCell ref="A22:I22"/>
  </mergeCells>
  <phoneticPr fontId="1" type="noConversion"/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구매확인서 입금액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kita-user</dc:creator>
  <cp:lastModifiedBy>user</cp:lastModifiedBy>
  <cp:lastPrinted>2017-07-10T05:10:25Z</cp:lastPrinted>
  <dcterms:created xsi:type="dcterms:W3CDTF">2012-07-16T02:19:14Z</dcterms:created>
  <dcterms:modified xsi:type="dcterms:W3CDTF">2019-07-04T09:11:48Z</dcterms:modified>
</cp:coreProperties>
</file>